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<sst xmlns="http://schemas.openxmlformats.org/spreadsheetml/2006/main" count="84" uniqueCount="59">
  <si>
    <t>Cuntas Trádála, Brabús + Cailteanas agus Leithgabhála</t>
  </si>
  <si>
    <t>do Micreanasc Tta</t>
  </si>
  <si>
    <t>Dolachán</t>
  </si>
  <si>
    <t>Stoc Tosaigh</t>
  </si>
  <si>
    <t>Ceannachán</t>
  </si>
  <si>
    <t>Carraireacht isteach</t>
  </si>
  <si>
    <t>Stoc deiridh</t>
  </si>
  <si>
    <t>Costas na n-earrai a dioladh</t>
  </si>
  <si>
    <t>Brabús comhlán</t>
  </si>
  <si>
    <t>Speinséis</t>
  </si>
  <si>
    <t>Árachas</t>
  </si>
  <si>
    <t>Solas &amp; teas</t>
  </si>
  <si>
    <t>Brabús glan</t>
  </si>
  <si>
    <t>Dibhinn</t>
  </si>
  <si>
    <t>Cúlchiste</t>
  </si>
  <si>
    <t>Clár Comhardaithe</t>
  </si>
  <si>
    <t>ar 31-12-94</t>
  </si>
  <si>
    <t>Sóchmhair Seasta</t>
  </si>
  <si>
    <t>Áitreabh</t>
  </si>
  <si>
    <t>Mótarveaineanna</t>
  </si>
  <si>
    <t>Sóchmhain Reatha</t>
  </si>
  <si>
    <t>Stoc</t>
  </si>
  <si>
    <t>Airgead ar láimh</t>
  </si>
  <si>
    <t>Dliteanas Reatha</t>
  </si>
  <si>
    <t>Rótharraingt Bhainc</t>
  </si>
  <si>
    <t>Caipitela Oibre</t>
  </si>
  <si>
    <t>Glansóchmhainni iomlána</t>
  </si>
  <si>
    <t>Maoinithe le;</t>
  </si>
  <si>
    <t>Scairchaipitela Údaraithe</t>
  </si>
  <si>
    <t>do Fiodóiri Tta</t>
  </si>
  <si>
    <t>don bhliain dar crioch 31-12-97</t>
  </si>
  <si>
    <t>Pá</t>
  </si>
  <si>
    <t>Ús ar rótharraingt</t>
  </si>
  <si>
    <t>Carraireacht amach</t>
  </si>
  <si>
    <t>Aischur Amach</t>
  </si>
  <si>
    <t>Aischur isteach</t>
  </si>
  <si>
    <t>Risteard Symes Teo</t>
  </si>
  <si>
    <t>don bhliain dar crioch 31-12-01</t>
  </si>
  <si>
    <t>Féichiúnaithe</t>
  </si>
  <si>
    <t>Creidiúnaithe</t>
  </si>
  <si>
    <t>Scairchaipiteal</t>
  </si>
  <si>
    <t>Údartha</t>
  </si>
  <si>
    <t>Eisithe</t>
  </si>
  <si>
    <t>Carraireacht Isteach</t>
  </si>
  <si>
    <t>Tuarastail</t>
  </si>
  <si>
    <t>Carraireacht Amach</t>
  </si>
  <si>
    <t>Páipéarachas</t>
  </si>
  <si>
    <t>Troscán &amp; Feisteas</t>
  </si>
  <si>
    <t>Táillí iniúchóireachta</t>
  </si>
  <si>
    <t>Fógraíocht</t>
  </si>
  <si>
    <t>Coimisiún lucht díola</t>
  </si>
  <si>
    <t>Airgead sa Bhanc</t>
  </si>
  <si>
    <t>Gléasra &amp; innealra</t>
  </si>
  <si>
    <t>Ús bainc</t>
  </si>
  <si>
    <t>Fáltais</t>
  </si>
  <si>
    <t>Cíos faighte</t>
  </si>
  <si>
    <t>Dleacht Custaim</t>
  </si>
  <si>
    <t>Brabús Iarchurtha</t>
  </si>
  <si>
    <t>Caipiteal Úinéire</t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</si>
</sst>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[$-1809]dd\ mmmm\ yyyy"/>
  </numFmts>
  <fonts count="39">
    <font>
      <sz val="10"/>
      <name val="Arial"/>
      <family val="0"/>
    </font>
    <font>
      <sz val="12"/>
      <name val="Arial"/>
      <family val="0"/>
    </font>
    <font>
      <u val="single"/>
      <sz val="12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1" fillId="0" borderId="1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left"/>
    </xf>
    <xf numFmtId="3" fontId="1" fillId="0" borderId="0" xfId="0" applyNumberFormat="1" applyFont="1" applyBorder="1" applyAlignment="1">
      <alignment/>
    </xf>
    <xf numFmtId="0" fontId="4" fillId="0" borderId="0" xfId="0" applyFont="1" applyAlignment="1">
      <alignment horizontal="left"/>
    </xf>
    <xf numFmtId="3" fontId="1" fillId="0" borderId="18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0" fontId="1" fillId="0" borderId="0" xfId="0" applyFont="1" applyAlignment="1">
      <alignment horizontal="left"/>
    </xf>
    <xf numFmtId="3" fontId="1" fillId="0" borderId="20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3" fontId="1" fillId="0" borderId="21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zoomScalePageLayoutView="0" workbookViewId="0" topLeftCell="A44">
      <selection activeCell="D59" sqref="D59"/>
    </sheetView>
  </sheetViews>
  <sheetFormatPr defaultColWidth="9.140625" defaultRowHeight="12.75"/>
  <cols>
    <col min="1" max="1" width="27.421875" style="2" customWidth="1"/>
    <col min="2" max="4" width="9.57421875" style="2" bestFit="1" customWidth="1"/>
    <col min="5" max="16384" width="9.140625" style="2" customWidth="1"/>
  </cols>
  <sheetData>
    <row r="1" ht="18">
      <c r="A1" s="14" t="s">
        <v>0</v>
      </c>
    </row>
    <row r="2" spans="1:4" ht="18">
      <c r="A2" s="16" t="s">
        <v>36</v>
      </c>
      <c r="B2" s="15"/>
      <c r="C2" s="15"/>
      <c r="D2" s="15"/>
    </row>
    <row r="3" spans="1:4" ht="18">
      <c r="A3" s="14" t="s">
        <v>37</v>
      </c>
      <c r="B3" s="15"/>
      <c r="C3" s="15"/>
      <c r="D3" s="15"/>
    </row>
    <row r="4" spans="1:4" ht="15">
      <c r="A4" s="2" t="s">
        <v>2</v>
      </c>
      <c r="B4" s="4"/>
      <c r="C4" s="5"/>
      <c r="D4" s="6">
        <v>222000</v>
      </c>
    </row>
    <row r="5" spans="1:4" ht="15">
      <c r="A5" s="2" t="s">
        <v>35</v>
      </c>
      <c r="B5" s="4"/>
      <c r="C5" s="5"/>
      <c r="D5" s="9">
        <v>2190</v>
      </c>
    </row>
    <row r="6" spans="2:4" ht="15">
      <c r="B6" s="4"/>
      <c r="C6" s="5"/>
      <c r="D6" s="6">
        <f>D4-D5</f>
        <v>219810</v>
      </c>
    </row>
    <row r="7" spans="1:4" ht="15">
      <c r="A7" s="2" t="s">
        <v>3</v>
      </c>
      <c r="B7" s="4"/>
      <c r="C7" s="5">
        <v>20500</v>
      </c>
      <c r="D7" s="6"/>
    </row>
    <row r="8" spans="1:4" ht="15">
      <c r="A8" s="2" t="s">
        <v>4</v>
      </c>
      <c r="B8" s="4">
        <v>190500</v>
      </c>
      <c r="C8" s="5"/>
      <c r="D8" s="6"/>
    </row>
    <row r="9" spans="1:4" ht="15">
      <c r="A9" s="2" t="s">
        <v>34</v>
      </c>
      <c r="B9" s="7">
        <v>0</v>
      </c>
      <c r="C9" s="5"/>
      <c r="D9" s="6"/>
    </row>
    <row r="10" spans="2:4" ht="15">
      <c r="B10" s="15">
        <f>B8-B9</f>
        <v>190500</v>
      </c>
      <c r="C10" s="17"/>
      <c r="D10" s="6"/>
    </row>
    <row r="11" spans="1:4" ht="15">
      <c r="A11" s="23" t="s">
        <v>56</v>
      </c>
      <c r="B11" s="15">
        <v>670</v>
      </c>
      <c r="C11" s="17"/>
      <c r="D11" s="6"/>
    </row>
    <row r="12" spans="1:4" ht="15">
      <c r="A12" s="2" t="s">
        <v>43</v>
      </c>
      <c r="B12" s="7">
        <v>930</v>
      </c>
      <c r="C12" s="18">
        <f>SUM(B10:B12)</f>
        <v>192100</v>
      </c>
      <c r="D12" s="6"/>
    </row>
    <row r="13" spans="2:4" ht="15">
      <c r="B13" s="4"/>
      <c r="C13" s="5">
        <f>C7+C12</f>
        <v>212600</v>
      </c>
      <c r="D13" s="6"/>
    </row>
    <row r="14" spans="1:4" ht="15">
      <c r="A14" s="2" t="s">
        <v>6</v>
      </c>
      <c r="B14" s="4"/>
      <c r="C14" s="8">
        <v>19000</v>
      </c>
      <c r="D14" s="6"/>
    </row>
    <row r="15" spans="1:4" ht="15">
      <c r="A15" s="2" t="s">
        <v>7</v>
      </c>
      <c r="B15" s="4"/>
      <c r="C15" s="5"/>
      <c r="D15" s="9">
        <f>C13-C14</f>
        <v>193600</v>
      </c>
    </row>
    <row r="16" spans="1:4" ht="15">
      <c r="A16" s="2" t="s">
        <v>8</v>
      </c>
      <c r="B16" s="4"/>
      <c r="C16" s="5"/>
      <c r="D16" s="6">
        <f>D6-D15</f>
        <v>26210</v>
      </c>
    </row>
    <row r="17" spans="1:4" ht="15">
      <c r="A17" s="21" t="s">
        <v>54</v>
      </c>
      <c r="B17" s="4"/>
      <c r="C17" s="5"/>
      <c r="D17" s="6"/>
    </row>
    <row r="18" spans="1:4" ht="15">
      <c r="A18" s="21" t="s">
        <v>55</v>
      </c>
      <c r="B18" s="4"/>
      <c r="C18" s="18">
        <v>8500</v>
      </c>
      <c r="D18" s="9">
        <f>SUM(C18)</f>
        <v>8500</v>
      </c>
    </row>
    <row r="19" spans="1:4" ht="15">
      <c r="A19" s="21"/>
      <c r="B19" s="4"/>
      <c r="C19" s="5"/>
      <c r="D19" s="6">
        <f>D18+D16</f>
        <v>34710</v>
      </c>
    </row>
    <row r="20" spans="1:4" ht="15">
      <c r="A20" s="3" t="s">
        <v>9</v>
      </c>
      <c r="B20" s="4"/>
      <c r="C20" s="5"/>
      <c r="D20" s="6"/>
    </row>
    <row r="21" spans="1:4" ht="15">
      <c r="A21" s="2" t="s">
        <v>49</v>
      </c>
      <c r="B21" s="4"/>
      <c r="C21" s="5">
        <v>3800</v>
      </c>
      <c r="D21" s="6"/>
    </row>
    <row r="22" spans="1:4" ht="15">
      <c r="A22" s="2" t="s">
        <v>50</v>
      </c>
      <c r="B22" s="4"/>
      <c r="C22" s="5">
        <v>2500</v>
      </c>
      <c r="D22" s="6"/>
    </row>
    <row r="23" spans="1:4" ht="15">
      <c r="A23" s="19" t="s">
        <v>44</v>
      </c>
      <c r="B23" s="4"/>
      <c r="C23" s="5">
        <v>9000</v>
      </c>
      <c r="D23" s="6"/>
    </row>
    <row r="24" spans="1:4" ht="15">
      <c r="A24" s="19" t="s">
        <v>45</v>
      </c>
      <c r="B24" s="4"/>
      <c r="C24" s="5">
        <v>1480</v>
      </c>
      <c r="D24" s="6"/>
    </row>
    <row r="25" spans="1:4" ht="15">
      <c r="A25" s="19" t="s">
        <v>53</v>
      </c>
      <c r="B25" s="4"/>
      <c r="C25" s="5">
        <v>420</v>
      </c>
      <c r="D25" s="6"/>
    </row>
    <row r="26" spans="1:4" ht="15">
      <c r="A26" s="22" t="s">
        <v>10</v>
      </c>
      <c r="B26" s="4"/>
      <c r="C26" s="5">
        <v>2160</v>
      </c>
      <c r="D26" s="6"/>
    </row>
    <row r="27" spans="1:4" ht="15">
      <c r="A27" s="2" t="s">
        <v>46</v>
      </c>
      <c r="B27" s="4"/>
      <c r="C27" s="5">
        <v>720</v>
      </c>
      <c r="D27" s="6"/>
    </row>
    <row r="28" spans="1:4" ht="15">
      <c r="A28" s="2" t="s">
        <v>48</v>
      </c>
      <c r="B28" s="4"/>
      <c r="C28" s="8">
        <v>1500</v>
      </c>
      <c r="D28" s="9">
        <f>SUM(C21:C28)</f>
        <v>21580</v>
      </c>
    </row>
    <row r="29" spans="1:4" ht="15">
      <c r="A29" s="2" t="s">
        <v>12</v>
      </c>
      <c r="B29" s="4"/>
      <c r="C29" s="5"/>
      <c r="D29" s="6">
        <f>D19-D28</f>
        <v>13130</v>
      </c>
    </row>
    <row r="30" spans="1:4" ht="15">
      <c r="A30" s="2" t="s">
        <v>13</v>
      </c>
      <c r="B30" s="4"/>
      <c r="C30" s="5">
        <v>12000</v>
      </c>
      <c r="D30" s="6"/>
    </row>
    <row r="31" spans="1:4" ht="15.75" thickBot="1">
      <c r="A31" s="2" t="s">
        <v>14</v>
      </c>
      <c r="B31" s="4"/>
      <c r="C31" s="5">
        <v>0</v>
      </c>
      <c r="D31" s="10">
        <f>D29-C30</f>
        <v>1130</v>
      </c>
    </row>
    <row r="32" spans="1:4" ht="18.75" thickTop="1">
      <c r="A32" s="13" t="s">
        <v>15</v>
      </c>
      <c r="B32" s="5"/>
      <c r="C32" s="5"/>
      <c r="D32" s="5"/>
    </row>
    <row r="33" spans="1:4" ht="18">
      <c r="A33" s="13" t="s">
        <v>1</v>
      </c>
      <c r="B33" s="5"/>
      <c r="C33" s="5"/>
      <c r="D33" s="5"/>
    </row>
    <row r="34" spans="1:4" ht="18">
      <c r="A34" s="13" t="s">
        <v>16</v>
      </c>
      <c r="B34" s="5"/>
      <c r="C34" s="5"/>
      <c r="D34" s="5"/>
    </row>
    <row r="35" spans="1:4" ht="15">
      <c r="A35" s="3" t="s">
        <v>17</v>
      </c>
      <c r="B35" s="5"/>
      <c r="C35" s="5"/>
      <c r="D35" s="5"/>
    </row>
    <row r="36" spans="1:4" ht="15">
      <c r="A36" s="2" t="s">
        <v>18</v>
      </c>
      <c r="B36" s="4">
        <v>42000</v>
      </c>
      <c r="C36" s="5"/>
      <c r="D36" s="6">
        <f>B36-C36</f>
        <v>42000</v>
      </c>
    </row>
    <row r="37" spans="1:4" ht="15">
      <c r="A37" s="2" t="s">
        <v>52</v>
      </c>
      <c r="B37" s="4">
        <v>11000</v>
      </c>
      <c r="C37" s="5"/>
      <c r="D37" s="6">
        <f>B37-C37</f>
        <v>11000</v>
      </c>
    </row>
    <row r="38" spans="1:4" ht="15">
      <c r="A38" s="2" t="s">
        <v>47</v>
      </c>
      <c r="B38" s="4">
        <v>2500</v>
      </c>
      <c r="C38" s="5"/>
      <c r="D38" s="9">
        <f>B38-C38</f>
        <v>2500</v>
      </c>
    </row>
    <row r="39" spans="2:4" ht="15.75" thickBot="1">
      <c r="B39" s="11">
        <f>B36+B38</f>
        <v>44500</v>
      </c>
      <c r="C39" s="20">
        <f>C36+C38</f>
        <v>0</v>
      </c>
      <c r="D39" s="6">
        <f>SUM(D36:D38)</f>
        <v>55500</v>
      </c>
    </row>
    <row r="40" spans="1:4" ht="15.75" thickTop="1">
      <c r="A40" s="3" t="s">
        <v>20</v>
      </c>
      <c r="B40" s="4"/>
      <c r="C40" s="5"/>
      <c r="D40" s="6"/>
    </row>
    <row r="41" spans="1:4" ht="15">
      <c r="A41" s="2" t="s">
        <v>21</v>
      </c>
      <c r="B41" s="4">
        <f>C14</f>
        <v>19000</v>
      </c>
      <c r="C41" s="5"/>
      <c r="D41" s="6"/>
    </row>
    <row r="42" spans="1:4" ht="15">
      <c r="A42" s="2" t="s">
        <v>38</v>
      </c>
      <c r="B42" s="4">
        <v>15600</v>
      </c>
      <c r="C42" s="5"/>
      <c r="D42" s="6"/>
    </row>
    <row r="43" spans="1:4" ht="15">
      <c r="A43" s="2" t="s">
        <v>51</v>
      </c>
      <c r="B43" s="4">
        <v>3300</v>
      </c>
      <c r="C43" s="5"/>
      <c r="D43" s="6"/>
    </row>
    <row r="44" spans="1:4" ht="15">
      <c r="A44" s="2" t="s">
        <v>22</v>
      </c>
      <c r="B44" s="7">
        <v>800</v>
      </c>
      <c r="C44" s="5">
        <f>SUM(B41:B44)</f>
        <v>38700</v>
      </c>
      <c r="D44" s="6"/>
    </row>
    <row r="45" spans="1:4" ht="15">
      <c r="A45" s="3" t="s">
        <v>23</v>
      </c>
      <c r="B45" s="4"/>
      <c r="C45" s="5"/>
      <c r="D45" s="6"/>
    </row>
    <row r="46" spans="1:4" ht="15">
      <c r="A46" s="23" t="s">
        <v>39</v>
      </c>
      <c r="B46" s="4">
        <v>6570</v>
      </c>
      <c r="C46" s="5"/>
      <c r="D46" s="6"/>
    </row>
    <row r="47" spans="1:4" ht="15">
      <c r="A47" s="1"/>
      <c r="B47" s="4"/>
      <c r="C47" s="8">
        <f>SUM(B46:B47)</f>
        <v>6570</v>
      </c>
      <c r="D47" s="6"/>
    </row>
    <row r="48" spans="1:4" ht="15">
      <c r="A48" s="3" t="s">
        <v>25</v>
      </c>
      <c r="B48" s="4"/>
      <c r="C48" s="5"/>
      <c r="D48" s="9">
        <f>C44-C47</f>
        <v>32130</v>
      </c>
    </row>
    <row r="49" spans="1:4" ht="15.75" thickBot="1">
      <c r="A49" s="2" t="s">
        <v>26</v>
      </c>
      <c r="B49" s="4"/>
      <c r="C49" s="5"/>
      <c r="D49" s="11">
        <f>D39+D48</f>
        <v>87630</v>
      </c>
    </row>
    <row r="50" spans="2:4" ht="15.75" thickTop="1">
      <c r="B50" s="4"/>
      <c r="C50" s="5"/>
      <c r="D50" s="6"/>
    </row>
    <row r="51" spans="1:4" ht="15">
      <c r="A51" s="3" t="s">
        <v>27</v>
      </c>
      <c r="B51" s="4" t="s">
        <v>41</v>
      </c>
      <c r="C51" s="5" t="s">
        <v>42</v>
      </c>
      <c r="D51" s="6"/>
    </row>
    <row r="52" spans="1:5" ht="15.75" thickBot="1">
      <c r="A52" s="2" t="s">
        <v>40</v>
      </c>
      <c r="B52" s="12">
        <v>120000</v>
      </c>
      <c r="C52" s="5">
        <v>86500</v>
      </c>
      <c r="D52" s="6"/>
      <c r="E52" s="5"/>
    </row>
    <row r="53" spans="1:4" ht="15.75" thickTop="1">
      <c r="A53" s="23" t="s">
        <v>57</v>
      </c>
      <c r="B53" s="4"/>
      <c r="C53" s="18">
        <f>D31</f>
        <v>1130</v>
      </c>
      <c r="D53" s="6"/>
    </row>
    <row r="54" spans="1:4" ht="15">
      <c r="A54" s="23" t="s">
        <v>58</v>
      </c>
      <c r="B54" s="4"/>
      <c r="C54" s="24">
        <f>SUM(C52:C53)</f>
        <v>87630</v>
      </c>
      <c r="D54" s="6"/>
    </row>
    <row r="55" spans="2:4" ht="15.75" thickBot="1">
      <c r="B55" s="4"/>
      <c r="C55" s="5"/>
      <c r="D55" s="10">
        <f>C54</f>
        <v>87630</v>
      </c>
    </row>
    <row r="56" ht="15.75" thickTop="1"/>
  </sheetData>
  <sheetProtection/>
  <printOptions/>
  <pageMargins left="0.75" right="0.75" top="1" bottom="1" header="0.5" footer="0.5"/>
  <pageSetup horizontalDpi="300" verticalDpi="300" orientation="portrait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A1" sqref="A1:D41"/>
    </sheetView>
  </sheetViews>
  <sheetFormatPr defaultColWidth="9.140625" defaultRowHeight="12.75"/>
  <cols>
    <col min="1" max="1" width="26.421875" style="0" customWidth="1"/>
    <col min="2" max="4" width="9.57421875" style="0" bestFit="1" customWidth="1"/>
  </cols>
  <sheetData>
    <row r="1" spans="1:4" ht="18">
      <c r="A1" s="14" t="s">
        <v>0</v>
      </c>
      <c r="B1" s="2"/>
      <c r="C1" s="2"/>
      <c r="D1" s="2"/>
    </row>
    <row r="2" spans="1:4" ht="18">
      <c r="A2" s="14" t="s">
        <v>29</v>
      </c>
      <c r="B2" s="15"/>
      <c r="C2" s="15"/>
      <c r="D2" s="15"/>
    </row>
    <row r="3" spans="1:4" ht="18">
      <c r="A3" s="14" t="s">
        <v>30</v>
      </c>
      <c r="B3" s="15"/>
      <c r="C3" s="15"/>
      <c r="D3" s="15"/>
    </row>
    <row r="4" spans="1:4" ht="15">
      <c r="A4" s="2" t="s">
        <v>2</v>
      </c>
      <c r="B4" s="4"/>
      <c r="C4" s="5"/>
      <c r="D4" s="6">
        <v>294000</v>
      </c>
    </row>
    <row r="5" spans="1:4" ht="15">
      <c r="A5" s="2" t="s">
        <v>3</v>
      </c>
      <c r="B5" s="4"/>
      <c r="C5" s="5">
        <v>47500</v>
      </c>
      <c r="D5" s="6"/>
    </row>
    <row r="6" spans="1:4" ht="15">
      <c r="A6" s="2" t="s">
        <v>4</v>
      </c>
      <c r="B6" s="4">
        <v>171000</v>
      </c>
      <c r="C6" s="5"/>
      <c r="D6" s="6"/>
    </row>
    <row r="7" spans="1:4" ht="15">
      <c r="A7" s="2" t="s">
        <v>5</v>
      </c>
      <c r="B7" s="7">
        <v>1550</v>
      </c>
      <c r="C7" s="5"/>
      <c r="D7" s="6"/>
    </row>
    <row r="8" spans="1:4" ht="15">
      <c r="A8" s="2"/>
      <c r="B8" s="4"/>
      <c r="C8" s="8">
        <f>B6+B7</f>
        <v>172550</v>
      </c>
      <c r="D8" s="6"/>
    </row>
    <row r="9" spans="1:4" ht="15">
      <c r="A9" s="2"/>
      <c r="B9" s="4"/>
      <c r="C9" s="5">
        <f>C8+C5</f>
        <v>220050</v>
      </c>
      <c r="D9" s="6"/>
    </row>
    <row r="10" spans="1:4" ht="15">
      <c r="A10" s="2" t="s">
        <v>6</v>
      </c>
      <c r="B10" s="4"/>
      <c r="C10" s="8">
        <v>43650</v>
      </c>
      <c r="D10" s="6"/>
    </row>
    <row r="11" spans="1:4" ht="15">
      <c r="A11" s="2" t="s">
        <v>7</v>
      </c>
      <c r="B11" s="4"/>
      <c r="C11" s="5"/>
      <c r="D11" s="9">
        <f>C9-C10</f>
        <v>176400</v>
      </c>
    </row>
    <row r="12" spans="1:4" ht="15">
      <c r="A12" s="2" t="s">
        <v>8</v>
      </c>
      <c r="B12" s="4"/>
      <c r="C12" s="5"/>
      <c r="D12" s="6">
        <f>D4-D11</f>
        <v>117600</v>
      </c>
    </row>
    <row r="13" spans="1:4" ht="15">
      <c r="A13" s="3" t="s">
        <v>9</v>
      </c>
      <c r="B13" s="4"/>
      <c r="C13" s="5"/>
      <c r="D13" s="6"/>
    </row>
    <row r="14" spans="1:4" ht="15">
      <c r="A14" s="2" t="s">
        <v>10</v>
      </c>
      <c r="B14" s="4"/>
      <c r="C14" s="5">
        <v>3820</v>
      </c>
      <c r="D14" s="6"/>
    </row>
    <row r="15" spans="1:4" ht="15">
      <c r="A15" s="1" t="s">
        <v>31</v>
      </c>
      <c r="B15" s="4"/>
      <c r="C15" s="5">
        <v>51300</v>
      </c>
      <c r="D15" s="6"/>
    </row>
    <row r="16" spans="1:4" ht="15">
      <c r="A16" s="1" t="s">
        <v>32</v>
      </c>
      <c r="B16" s="4"/>
      <c r="C16" s="5">
        <v>6400</v>
      </c>
      <c r="D16" s="6"/>
    </row>
    <row r="17" spans="1:4" ht="15">
      <c r="A17" s="2" t="s">
        <v>11</v>
      </c>
      <c r="B17" s="4"/>
      <c r="C17" s="5">
        <v>3450</v>
      </c>
      <c r="D17" s="6"/>
    </row>
    <row r="18" spans="1:4" ht="15">
      <c r="A18" s="2" t="s">
        <v>33</v>
      </c>
      <c r="B18" s="4"/>
      <c r="C18" s="8">
        <v>2790</v>
      </c>
      <c r="D18" s="9">
        <f>SUM(C14:C18)</f>
        <v>67760</v>
      </c>
    </row>
    <row r="19" spans="1:4" ht="15">
      <c r="A19" s="2" t="s">
        <v>12</v>
      </c>
      <c r="B19" s="4"/>
      <c r="C19" s="5"/>
      <c r="D19" s="6">
        <f>D12-D18</f>
        <v>49840</v>
      </c>
    </row>
    <row r="20" spans="1:4" ht="15">
      <c r="A20" s="2" t="s">
        <v>13</v>
      </c>
      <c r="B20" s="4"/>
      <c r="C20" s="5">
        <v>10800</v>
      </c>
      <c r="D20" s="6"/>
    </row>
    <row r="21" spans="1:4" ht="15.75" thickBot="1">
      <c r="A21" s="2" t="s">
        <v>14</v>
      </c>
      <c r="B21" s="4"/>
      <c r="C21" s="5">
        <f>D19-C20</f>
        <v>39040</v>
      </c>
      <c r="D21" s="10">
        <f>C20+C21</f>
        <v>49840</v>
      </c>
    </row>
    <row r="22" spans="1:4" ht="18.75" thickTop="1">
      <c r="A22" s="13" t="s">
        <v>15</v>
      </c>
      <c r="B22" s="5"/>
      <c r="C22" s="5"/>
      <c r="D22" s="5"/>
    </row>
    <row r="23" spans="1:4" ht="18">
      <c r="A23" s="13" t="s">
        <v>1</v>
      </c>
      <c r="B23" s="5"/>
      <c r="C23" s="5"/>
      <c r="D23" s="5"/>
    </row>
    <row r="24" spans="1:4" ht="18">
      <c r="A24" s="13" t="s">
        <v>16</v>
      </c>
      <c r="B24" s="5"/>
      <c r="C24" s="5"/>
      <c r="D24" s="5"/>
    </row>
    <row r="25" spans="1:4" ht="15">
      <c r="A25" s="3" t="s">
        <v>17</v>
      </c>
      <c r="B25" s="5"/>
      <c r="C25" s="5"/>
      <c r="D25" s="5"/>
    </row>
    <row r="26" spans="1:4" ht="15">
      <c r="A26" s="2" t="s">
        <v>18</v>
      </c>
      <c r="B26" s="4"/>
      <c r="C26" s="5"/>
      <c r="D26" s="6">
        <v>153500</v>
      </c>
    </row>
    <row r="27" spans="1:4" ht="15">
      <c r="A27" s="2" t="s">
        <v>19</v>
      </c>
      <c r="B27" s="4"/>
      <c r="C27" s="5"/>
      <c r="D27" s="9">
        <v>17000</v>
      </c>
    </row>
    <row r="28" spans="1:4" ht="15">
      <c r="A28" s="2"/>
      <c r="B28" s="4"/>
      <c r="C28" s="5"/>
      <c r="D28" s="6">
        <f>D26+D27</f>
        <v>170500</v>
      </c>
    </row>
    <row r="29" spans="1:4" ht="15">
      <c r="A29" s="3" t="s">
        <v>20</v>
      </c>
      <c r="B29" s="4"/>
      <c r="C29" s="5"/>
      <c r="D29" s="6"/>
    </row>
    <row r="30" spans="1:4" ht="15">
      <c r="A30" s="2" t="s">
        <v>21</v>
      </c>
      <c r="B30" s="4">
        <v>43650</v>
      </c>
      <c r="C30" s="5"/>
      <c r="D30" s="6"/>
    </row>
    <row r="31" spans="1:4" ht="15">
      <c r="A31" s="2" t="s">
        <v>22</v>
      </c>
      <c r="B31" s="7">
        <v>2390</v>
      </c>
      <c r="C31" s="5">
        <f>B30+B31</f>
        <v>46040</v>
      </c>
      <c r="D31" s="6"/>
    </row>
    <row r="32" spans="1:4" ht="15">
      <c r="A32" s="3" t="s">
        <v>23</v>
      </c>
      <c r="B32" s="4"/>
      <c r="C32" s="5"/>
      <c r="D32" s="6"/>
    </row>
    <row r="33" spans="1:4" ht="15">
      <c r="A33" s="1" t="s">
        <v>24</v>
      </c>
      <c r="B33" s="7">
        <v>42500</v>
      </c>
      <c r="C33" s="8">
        <f>B33</f>
        <v>42500</v>
      </c>
      <c r="D33" s="6"/>
    </row>
    <row r="34" spans="1:4" ht="15">
      <c r="A34" s="3" t="s">
        <v>25</v>
      </c>
      <c r="B34" s="4"/>
      <c r="C34" s="5"/>
      <c r="D34" s="9">
        <f>C31-C33</f>
        <v>3540</v>
      </c>
    </row>
    <row r="35" spans="1:4" ht="15.75" thickBot="1">
      <c r="A35" s="2" t="s">
        <v>26</v>
      </c>
      <c r="B35" s="4"/>
      <c r="C35" s="5"/>
      <c r="D35" s="11">
        <f>D28+D34</f>
        <v>174040</v>
      </c>
    </row>
    <row r="36" spans="1:4" ht="15.75" thickTop="1">
      <c r="A36" s="2"/>
      <c r="B36" s="4"/>
      <c r="C36" s="5"/>
      <c r="D36" s="6"/>
    </row>
    <row r="37" spans="1:4" ht="15">
      <c r="A37" s="3" t="s">
        <v>27</v>
      </c>
      <c r="B37" s="4"/>
      <c r="C37" s="5"/>
      <c r="D37" s="6"/>
    </row>
    <row r="38" spans="1:4" ht="15.75" thickBot="1">
      <c r="A38" s="2" t="s">
        <v>28</v>
      </c>
      <c r="B38" s="12">
        <v>175000</v>
      </c>
      <c r="C38" s="5"/>
      <c r="D38" s="6"/>
    </row>
    <row r="39" spans="1:4" ht="15.75" thickTop="1">
      <c r="A39" s="2"/>
      <c r="B39" s="4"/>
      <c r="C39" s="5">
        <v>135000</v>
      </c>
      <c r="D39" s="6"/>
    </row>
    <row r="40" spans="1:4" ht="15">
      <c r="A40" s="2" t="s">
        <v>14</v>
      </c>
      <c r="B40" s="4"/>
      <c r="C40" s="8">
        <f>C21</f>
        <v>39040</v>
      </c>
      <c r="D40" s="6"/>
    </row>
    <row r="41" spans="1:4" ht="15.75" thickBot="1">
      <c r="A41" s="2"/>
      <c r="B41" s="4"/>
      <c r="C41" s="5"/>
      <c r="D41" s="10">
        <f>C39+C40</f>
        <v>174040</v>
      </c>
    </row>
    <row r="42" ht="13.5" thickTop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Cian Ó Grádaigh</dc:creator>
  <cp:keywords/>
  <dc:description/>
  <cp:lastModifiedBy>Cian O'Gradaigh</cp:lastModifiedBy>
  <cp:lastPrinted>2004-03-24T11:37:03Z</cp:lastPrinted>
  <dcterms:created xsi:type="dcterms:W3CDTF">2004-02-10T15:47:58Z</dcterms:created>
  <dcterms:modified xsi:type="dcterms:W3CDTF">2009-10-08T16:16:33Z</dcterms:modified>
  <cp:category/>
  <cp:version/>
  <cp:contentType/>
  <cp:contentStatus/>
</cp:coreProperties>
</file>